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výsledky" sheetId="1" r:id="rId1"/>
    <sheet name="statistiky" sheetId="2" r:id="rId2"/>
  </sheets>
  <definedNames/>
  <calcPr fullCalcOnLoad="1"/>
</workbook>
</file>

<file path=xl/sharedStrings.xml><?xml version="1.0" encoding="utf-8"?>
<sst xmlns="http://schemas.openxmlformats.org/spreadsheetml/2006/main" count="322" uniqueCount="175">
  <si>
    <t>body</t>
  </si>
  <si>
    <t>Sokolíci</t>
  </si>
  <si>
    <t>Umeni</t>
  </si>
  <si>
    <t>Koni</t>
  </si>
  <si>
    <t>Bandytos</t>
  </si>
  <si>
    <t>Bobečci</t>
  </si>
  <si>
    <t>Chcípáci</t>
  </si>
  <si>
    <t>Šnekoff</t>
  </si>
  <si>
    <t>Buldozeři</t>
  </si>
  <si>
    <t>Hulmeni</t>
  </si>
  <si>
    <t>zápasy</t>
  </si>
  <si>
    <t>SO</t>
  </si>
  <si>
    <t>UM</t>
  </si>
  <si>
    <t>KO</t>
  </si>
  <si>
    <t>BA</t>
  </si>
  <si>
    <t>BO</t>
  </si>
  <si>
    <t>DE</t>
  </si>
  <si>
    <t>CH</t>
  </si>
  <si>
    <t>ŠN</t>
  </si>
  <si>
    <t>BU</t>
  </si>
  <si>
    <t>HU</t>
  </si>
  <si>
    <t>0:2</t>
  </si>
  <si>
    <t>1:1</t>
  </si>
  <si>
    <t>0:1</t>
  </si>
  <si>
    <t>0:3</t>
  </si>
  <si>
    <t>2:0</t>
  </si>
  <si>
    <t>2:1</t>
  </si>
  <si>
    <t>2:6</t>
  </si>
  <si>
    <t>1:2</t>
  </si>
  <si>
    <t>3:0</t>
  </si>
  <si>
    <t>1:6</t>
  </si>
  <si>
    <t>1:0</t>
  </si>
  <si>
    <t>3:3</t>
  </si>
  <si>
    <t>0:6</t>
  </si>
  <si>
    <t>4:3</t>
  </si>
  <si>
    <t>3:1</t>
  </si>
  <si>
    <t>2:3</t>
  </si>
  <si>
    <t>3:4</t>
  </si>
  <si>
    <t>5:1</t>
  </si>
  <si>
    <t>1:3</t>
  </si>
  <si>
    <t>1:5</t>
  </si>
  <si>
    <t>6:1</t>
  </si>
  <si>
    <t>6:0</t>
  </si>
  <si>
    <t>6:2</t>
  </si>
  <si>
    <t>3:2</t>
  </si>
  <si>
    <t>vstřelené branky</t>
  </si>
  <si>
    <t>inkasovaných branek</t>
  </si>
  <si>
    <t>vstřel. branek/zápas</t>
  </si>
  <si>
    <t xml:space="preserve">obdrž. branek/zápas </t>
  </si>
  <si>
    <t>sediku</t>
  </si>
  <si>
    <t>kelnpa</t>
  </si>
  <si>
    <t>marthu</t>
  </si>
  <si>
    <t>sedija</t>
  </si>
  <si>
    <t>cernda</t>
  </si>
  <si>
    <t>kiciji</t>
  </si>
  <si>
    <t>junepa</t>
  </si>
  <si>
    <t>kozoda</t>
  </si>
  <si>
    <t xml:space="preserve">Aktuální statistiky útočníků </t>
  </si>
  <si>
    <t xml:space="preserve">Aktuální statistiky obránců </t>
  </si>
  <si>
    <t>2:2</t>
  </si>
  <si>
    <t>7:0</t>
  </si>
  <si>
    <t>0:7</t>
  </si>
  <si>
    <t>0:5</t>
  </si>
  <si>
    <t>5:0</t>
  </si>
  <si>
    <t>4:1</t>
  </si>
  <si>
    <t>1:4</t>
  </si>
  <si>
    <t>10:1</t>
  </si>
  <si>
    <t>1:10</t>
  </si>
  <si>
    <t>7:2</t>
  </si>
  <si>
    <t>2:7</t>
  </si>
  <si>
    <t>4:2</t>
  </si>
  <si>
    <t>2:4</t>
  </si>
  <si>
    <t>0:4</t>
  </si>
  <si>
    <t>4:0</t>
  </si>
  <si>
    <t>win</t>
  </si>
  <si>
    <t>lost</t>
  </si>
  <si>
    <t>% win games</t>
  </si>
  <si>
    <t>2:5</t>
  </si>
  <si>
    <t>5:2</t>
  </si>
  <si>
    <t>3:5</t>
  </si>
  <si>
    <t>5:3</t>
  </si>
  <si>
    <t>3:0 k</t>
  </si>
  <si>
    <t>0:0</t>
  </si>
  <si>
    <t>0:8</t>
  </si>
  <si>
    <t>8:0</t>
  </si>
  <si>
    <t>0:3 k</t>
  </si>
  <si>
    <t>Konečné pořadí po playoff:</t>
  </si>
  <si>
    <t>Dejváči</t>
  </si>
  <si>
    <t>ceny</t>
  </si>
  <si>
    <t>1.-9.: balíček uzenin od Řeznictví Moudrý a syn Nečín</t>
  </si>
  <si>
    <t>1.-5.: poukázky na zmrlinové poháry od KC restaurantu Nečín</t>
  </si>
  <si>
    <t>pro všechny: balíček dobrot od Rady rodičů při ZŠ, diplomy</t>
  </si>
  <si>
    <t>1. putovní pohár se jmény vítězů</t>
  </si>
  <si>
    <t>1.-3.:medaile od ZŠ Nečín</t>
  </si>
  <si>
    <t>2 nejlepší hráči: poháry se jmény od ZŠ Nečín</t>
  </si>
  <si>
    <t>junkan</t>
  </si>
  <si>
    <t>cepidi</t>
  </si>
  <si>
    <t>pořadí</t>
  </si>
  <si>
    <t>výher</t>
  </si>
  <si>
    <t>porážek</t>
  </si>
  <si>
    <t>skóre +/-</t>
  </si>
  <si>
    <t>vstřel.</t>
  </si>
  <si>
    <t>obdrž.</t>
  </si>
  <si>
    <t>pozn.</t>
  </si>
  <si>
    <t xml:space="preserve">série se hraje </t>
  </si>
  <si>
    <t>na 3 vítězné zápasy</t>
  </si>
  <si>
    <t>1 Sterne</t>
  </si>
  <si>
    <t>burika,krizte</t>
  </si>
  <si>
    <t>2 Orx</t>
  </si>
  <si>
    <t>kelnpa,cernda</t>
  </si>
  <si>
    <t>4 Borci</t>
  </si>
  <si>
    <t>kiciji,vanejo</t>
  </si>
  <si>
    <t>5 Kuřátka</t>
  </si>
  <si>
    <t>dvorev,cepidi</t>
  </si>
  <si>
    <t>6 Pinkasovi</t>
  </si>
  <si>
    <t>junkan,pinkma</t>
  </si>
  <si>
    <t>7 Řezníci</t>
  </si>
  <si>
    <t>sedija,marthu</t>
  </si>
  <si>
    <t>8 Pédíci</t>
  </si>
  <si>
    <t>sediku,kozoda</t>
  </si>
  <si>
    <t>9 Pásci</t>
  </si>
  <si>
    <t>10 McZetoři</t>
  </si>
  <si>
    <t>Play off
NFbL 2009-10</t>
  </si>
  <si>
    <t>remíz</t>
  </si>
  <si>
    <t>odečty</t>
  </si>
  <si>
    <t>Základní část
NFbL 2009-2010</t>
  </si>
  <si>
    <t>jilkma</t>
  </si>
  <si>
    <t>krizte</t>
  </si>
  <si>
    <t>pinkma</t>
  </si>
  <si>
    <t>vanejo</t>
  </si>
  <si>
    <t>burika</t>
  </si>
  <si>
    <t>dvorev</t>
  </si>
  <si>
    <t>gregja</t>
  </si>
  <si>
    <t>tie</t>
  </si>
  <si>
    <t>pasek2,,jilkma</t>
  </si>
  <si>
    <t>gregja,,junepa</t>
  </si>
  <si>
    <t>Přímý postup do semifinále</t>
  </si>
  <si>
    <t>Hrají o 7.-9. místo</t>
  </si>
  <si>
    <t>O semifinále s Řezníky</t>
  </si>
  <si>
    <t>O semifinále s Borci</t>
  </si>
  <si>
    <t>O semifinále s McZetory</t>
  </si>
  <si>
    <t>O semifinále s Pinkasovými</t>
  </si>
  <si>
    <t>pasek2</t>
  </si>
  <si>
    <t>Sterne</t>
  </si>
  <si>
    <t>Kuřátka</t>
  </si>
  <si>
    <t>Pásci</t>
  </si>
  <si>
    <t>Pinkasovi</t>
  </si>
  <si>
    <t>Borci</t>
  </si>
  <si>
    <t>McZetoři</t>
  </si>
  <si>
    <t>Řezníci</t>
  </si>
  <si>
    <t>Pédíci</t>
  </si>
  <si>
    <t>Orx</t>
  </si>
  <si>
    <t>skupina o
7.- 9. místo</t>
  </si>
  <si>
    <t>12b</t>
  </si>
  <si>
    <t>10b</t>
  </si>
  <si>
    <t>6b</t>
  </si>
  <si>
    <t>hrálo se tříkolově
 každý s každým</t>
  </si>
  <si>
    <t>kvalifikace
o postup do semifinále</t>
  </si>
  <si>
    <r>
      <t>McZetoři</t>
    </r>
    <r>
      <rPr>
        <sz val="10"/>
        <rFont val="Arial"/>
        <family val="0"/>
      </rPr>
      <t>:</t>
    </r>
    <r>
      <rPr>
        <sz val="10"/>
        <rFont val="Arial"/>
        <family val="2"/>
      </rPr>
      <t>Borci</t>
    </r>
    <r>
      <rPr>
        <sz val="10"/>
        <rFont val="Arial"/>
        <family val="0"/>
      </rPr>
      <t xml:space="preserve"> 3:2 (3:0,2:0,2:3N,1:2,3:1)</t>
    </r>
  </si>
  <si>
    <r>
      <t>Řezníci</t>
    </r>
    <r>
      <rPr>
        <sz val="10"/>
        <rFont val="Arial"/>
        <family val="0"/>
      </rPr>
      <t>:Pinkasovi 3:1 (2:0,4:0,1:2N,1:0)</t>
    </r>
  </si>
  <si>
    <t>Semifinále</t>
  </si>
  <si>
    <t>K1: 3. se 6.</t>
  </si>
  <si>
    <t>K2: 4. s 5.</t>
  </si>
  <si>
    <t>S1: 1. s K2</t>
  </si>
  <si>
    <r>
      <t>Pédíci</t>
    </r>
    <r>
      <rPr>
        <sz val="10"/>
        <rFont val="Arial"/>
        <family val="0"/>
      </rPr>
      <t>:Řezníci 3:1 (0:3,3:2,6:2,4:0)</t>
    </r>
  </si>
  <si>
    <t>S2: 2. s K1</t>
  </si>
  <si>
    <r>
      <t>Orx</t>
    </r>
    <r>
      <rPr>
        <sz val="10"/>
        <rFont val="Arial"/>
        <family val="0"/>
      </rPr>
      <t>:McZetoři 3:1 (2:1,1:2N,6:0,1:0)</t>
    </r>
  </si>
  <si>
    <t>o 3. místo</t>
  </si>
  <si>
    <r>
      <t>McZetoři:</t>
    </r>
    <r>
      <rPr>
        <sz val="10"/>
        <color indexed="53"/>
        <rFont val="Arial"/>
        <family val="2"/>
      </rPr>
      <t>Řezníci</t>
    </r>
    <r>
      <rPr>
        <sz val="10"/>
        <rFont val="Arial"/>
        <family val="0"/>
      </rPr>
      <t xml:space="preserve"> 0:3 (1:7,3:4,0:3)</t>
    </r>
  </si>
  <si>
    <t>Finále</t>
  </si>
  <si>
    <r>
      <t>Pédíci:</t>
    </r>
    <r>
      <rPr>
        <sz val="10"/>
        <color indexed="53"/>
        <rFont val="Arial"/>
        <family val="2"/>
      </rPr>
      <t>Orx</t>
    </r>
    <r>
      <rPr>
        <sz val="10"/>
        <rFont val="Arial"/>
        <family val="0"/>
      </rPr>
      <t xml:space="preserve"> 0:3 (3:5,2:3,2:3P)</t>
    </r>
  </si>
  <si>
    <t>o 5. místo</t>
  </si>
  <si>
    <r>
      <t>Borci:</t>
    </r>
    <r>
      <rPr>
        <sz val="10"/>
        <rFont val="Arial"/>
        <family val="2"/>
      </rPr>
      <t>Pinkasovi 3:0 (4:0,3:0,2:1P)</t>
    </r>
  </si>
  <si>
    <t>nejlepší útočník</t>
  </si>
  <si>
    <t>nejlepší obránce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</si>
</sst>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10"/>
      <name val="Arial"/>
      <family val="0"/>
    </font>
    <font>
      <sz val="10"/>
      <color indexed="53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 diagonalUp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1" fontId="0" fillId="0" borderId="7" xfId="0" applyNumberFormat="1" applyBorder="1" applyAlignment="1">
      <alignment/>
    </xf>
    <xf numFmtId="0" fontId="2" fillId="2" borderId="0" xfId="0" applyFont="1" applyFill="1" applyAlignment="1">
      <alignment/>
    </xf>
    <xf numFmtId="49" fontId="4" fillId="2" borderId="6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/>
    </xf>
    <xf numFmtId="2" fontId="4" fillId="4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4" borderId="7" xfId="0" applyFill="1" applyBorder="1" applyAlignment="1">
      <alignment/>
    </xf>
    <xf numFmtId="2" fontId="0" fillId="4" borderId="7" xfId="0" applyNumberFormat="1" applyFill="1" applyBorder="1" applyAlignment="1">
      <alignment/>
    </xf>
    <xf numFmtId="0" fontId="0" fillId="4" borderId="10" xfId="0" applyFill="1" applyBorder="1" applyAlignment="1">
      <alignment/>
    </xf>
    <xf numFmtId="2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4" fillId="6" borderId="0" xfId="0" applyFont="1" applyFill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7" borderId="7" xfId="0" applyFill="1" applyBorder="1" applyAlignment="1">
      <alignment/>
    </xf>
    <xf numFmtId="0" fontId="0" fillId="7" borderId="10" xfId="0" applyFill="1" applyBorder="1" applyAlignment="1">
      <alignment/>
    </xf>
    <xf numFmtId="0" fontId="0" fillId="8" borderId="0" xfId="0" applyFill="1" applyAlignment="1">
      <alignment/>
    </xf>
    <xf numFmtId="1" fontId="4" fillId="0" borderId="0" xfId="0" applyNumberFormat="1" applyFont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0" fillId="3" borderId="0" xfId="0" applyFill="1" applyAlignment="1">
      <alignment wrapText="1"/>
    </xf>
    <xf numFmtId="0" fontId="2" fillId="0" borderId="0" xfId="0" applyFont="1" applyAlignment="1">
      <alignment horizontal="left"/>
    </xf>
    <xf numFmtId="1" fontId="8" fillId="0" borderId="0" xfId="0" applyNumberFormat="1" applyFont="1" applyFill="1" applyAlignment="1">
      <alignment/>
    </xf>
    <xf numFmtId="1" fontId="9" fillId="0" borderId="0" xfId="0" applyNumberFormat="1" applyFont="1" applyAlignment="1">
      <alignment/>
    </xf>
    <xf numFmtId="1" fontId="9" fillId="2" borderId="0" xfId="0" applyNumberFormat="1" applyFont="1" applyFill="1" applyAlignment="1">
      <alignment/>
    </xf>
    <xf numFmtId="2" fontId="10" fillId="4" borderId="7" xfId="0" applyNumberFormat="1" applyFont="1" applyFill="1" applyBorder="1" applyAlignment="1">
      <alignment/>
    </xf>
    <xf numFmtId="0" fontId="0" fillId="0" borderId="7" xfId="0" applyBorder="1" applyAlignment="1">
      <alignment wrapText="1"/>
    </xf>
    <xf numFmtId="0" fontId="11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workbookViewId="0" topLeftCell="A22">
      <selection activeCell="P34" sqref="P34"/>
    </sheetView>
  </sheetViews>
  <sheetFormatPr defaultColWidth="9.140625" defaultRowHeight="12.75"/>
  <cols>
    <col min="1" max="1" width="18.00390625" style="0" customWidth="1"/>
    <col min="2" max="11" width="0" style="0" hidden="1" customWidth="1"/>
    <col min="13" max="13" width="10.421875" style="0" customWidth="1"/>
    <col min="14" max="16" width="10.7109375" style="0" customWidth="1"/>
    <col min="17" max="17" width="13.8515625" style="0" customWidth="1"/>
    <col min="18" max="19" width="10.140625" style="0" customWidth="1"/>
    <col min="20" max="20" width="11.7109375" style="0" customWidth="1"/>
    <col min="21" max="21" width="23.57421875" style="0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1" s="24" customFormat="1" ht="26.25">
      <c r="A2" s="44" t="s">
        <v>125</v>
      </c>
      <c r="B2" s="26" t="s">
        <v>11</v>
      </c>
      <c r="C2" s="26" t="s">
        <v>12</v>
      </c>
      <c r="D2" s="26" t="s">
        <v>13</v>
      </c>
      <c r="E2" s="26" t="s">
        <v>14</v>
      </c>
      <c r="F2" s="26" t="s">
        <v>15</v>
      </c>
      <c r="G2" s="26" t="s">
        <v>16</v>
      </c>
      <c r="H2" s="26" t="s">
        <v>17</v>
      </c>
      <c r="I2" s="26" t="s">
        <v>18</v>
      </c>
      <c r="J2" s="26" t="s">
        <v>19</v>
      </c>
      <c r="K2" s="26" t="s">
        <v>20</v>
      </c>
      <c r="L2" s="26" t="s">
        <v>98</v>
      </c>
      <c r="M2" s="26" t="s">
        <v>123</v>
      </c>
      <c r="N2" s="26" t="s">
        <v>99</v>
      </c>
      <c r="O2" s="26" t="s">
        <v>101</v>
      </c>
      <c r="P2" s="26" t="s">
        <v>102</v>
      </c>
      <c r="Q2" s="26" t="s">
        <v>100</v>
      </c>
      <c r="R2" s="26" t="s">
        <v>0</v>
      </c>
      <c r="S2" s="26" t="s">
        <v>124</v>
      </c>
      <c r="T2" s="26" t="s">
        <v>97</v>
      </c>
      <c r="U2" s="24" t="s">
        <v>103</v>
      </c>
    </row>
    <row r="3" spans="1:21" ht="15.75">
      <c r="A3" s="2" t="s">
        <v>106</v>
      </c>
      <c r="B3" s="3"/>
      <c r="C3" s="4" t="s">
        <v>21</v>
      </c>
      <c r="D3" s="4" t="s">
        <v>29</v>
      </c>
      <c r="E3" s="4" t="s">
        <v>22</v>
      </c>
      <c r="F3" s="4" t="s">
        <v>23</v>
      </c>
      <c r="G3" s="4" t="s">
        <v>31</v>
      </c>
      <c r="H3" s="4" t="s">
        <v>67</v>
      </c>
      <c r="I3" s="4" t="s">
        <v>72</v>
      </c>
      <c r="J3" s="4" t="s">
        <v>72</v>
      </c>
      <c r="K3" s="5" t="s">
        <v>24</v>
      </c>
      <c r="L3" s="43">
        <v>2</v>
      </c>
      <c r="M3" s="43">
        <v>3</v>
      </c>
      <c r="N3" s="43">
        <v>11</v>
      </c>
      <c r="O3" s="43">
        <v>24</v>
      </c>
      <c r="P3" s="43">
        <v>49</v>
      </c>
      <c r="Q3" s="41">
        <f>O3-P3</f>
        <v>-25</v>
      </c>
      <c r="R3" s="46">
        <f>2*L3+M3</f>
        <v>7</v>
      </c>
      <c r="S3" s="46"/>
      <c r="T3" s="47">
        <v>7</v>
      </c>
      <c r="U3" t="s">
        <v>137</v>
      </c>
    </row>
    <row r="4" spans="1:20" ht="15">
      <c r="A4" s="10" t="s">
        <v>107</v>
      </c>
      <c r="B4" s="6"/>
      <c r="C4" s="7" t="s">
        <v>23</v>
      </c>
      <c r="D4" s="7" t="s">
        <v>62</v>
      </c>
      <c r="E4" s="7" t="s">
        <v>21</v>
      </c>
      <c r="F4" s="7" t="s">
        <v>31</v>
      </c>
      <c r="G4" s="7" t="s">
        <v>22</v>
      </c>
      <c r="H4" s="7" t="s">
        <v>39</v>
      </c>
      <c r="I4" s="7" t="s">
        <v>65</v>
      </c>
      <c r="J4" s="7" t="s">
        <v>81</v>
      </c>
      <c r="K4" s="8" t="s">
        <v>33</v>
      </c>
      <c r="L4" s="43"/>
      <c r="M4" s="43"/>
      <c r="N4" s="43"/>
      <c r="O4" s="43"/>
      <c r="P4" s="43"/>
      <c r="Q4" s="41"/>
      <c r="R4" s="46"/>
      <c r="S4" s="46"/>
      <c r="T4" s="47"/>
    </row>
    <row r="5" spans="1:21" s="18" customFormat="1" ht="15.75">
      <c r="A5" s="14" t="s">
        <v>108</v>
      </c>
      <c r="B5" s="15" t="s">
        <v>25</v>
      </c>
      <c r="C5" s="17"/>
      <c r="D5" s="16" t="s">
        <v>63</v>
      </c>
      <c r="E5" s="16" t="s">
        <v>26</v>
      </c>
      <c r="F5" s="16" t="s">
        <v>44</v>
      </c>
      <c r="G5" s="16" t="s">
        <v>26</v>
      </c>
      <c r="H5" s="16" t="s">
        <v>36</v>
      </c>
      <c r="I5" s="16" t="s">
        <v>31</v>
      </c>
      <c r="J5" s="16" t="s">
        <v>21</v>
      </c>
      <c r="K5" s="23" t="s">
        <v>27</v>
      </c>
      <c r="L5" s="42">
        <v>11</v>
      </c>
      <c r="M5" s="42">
        <v>2</v>
      </c>
      <c r="N5" s="42">
        <v>3</v>
      </c>
      <c r="O5" s="42">
        <v>38</v>
      </c>
      <c r="P5" s="42">
        <v>16</v>
      </c>
      <c r="Q5" s="41">
        <f>O5-P5</f>
        <v>22</v>
      </c>
      <c r="R5" s="46">
        <f>2*L5+M5</f>
        <v>24</v>
      </c>
      <c r="S5" s="46"/>
      <c r="T5" s="48">
        <v>2</v>
      </c>
      <c r="U5" s="18" t="s">
        <v>136</v>
      </c>
    </row>
    <row r="6" spans="1:20" s="18" customFormat="1" ht="15">
      <c r="A6" s="19" t="s">
        <v>109</v>
      </c>
      <c r="B6" s="15" t="s">
        <v>31</v>
      </c>
      <c r="C6" s="22"/>
      <c r="D6" s="16" t="s">
        <v>31</v>
      </c>
      <c r="E6" s="16" t="s">
        <v>26</v>
      </c>
      <c r="F6" s="16" t="s">
        <v>32</v>
      </c>
      <c r="G6" s="16" t="s">
        <v>22</v>
      </c>
      <c r="H6" s="16" t="s">
        <v>44</v>
      </c>
      <c r="I6" s="16" t="s">
        <v>81</v>
      </c>
      <c r="J6" s="16" t="s">
        <v>24</v>
      </c>
      <c r="K6" s="23" t="s">
        <v>40</v>
      </c>
      <c r="L6" s="42"/>
      <c r="M6" s="42"/>
      <c r="N6" s="42"/>
      <c r="O6" s="42"/>
      <c r="P6" s="42"/>
      <c r="Q6" s="41"/>
      <c r="R6" s="46"/>
      <c r="S6" s="46"/>
      <c r="T6" s="48"/>
    </row>
    <row r="7" spans="1:20" ht="15.75">
      <c r="A7" s="45">
        <v>3</v>
      </c>
      <c r="B7" s="9" t="s">
        <v>24</v>
      </c>
      <c r="C7" s="7" t="s">
        <v>62</v>
      </c>
      <c r="D7" s="3"/>
      <c r="E7" s="7" t="s">
        <v>59</v>
      </c>
      <c r="F7" s="7" t="s">
        <v>28</v>
      </c>
      <c r="G7" s="7" t="s">
        <v>70</v>
      </c>
      <c r="H7" s="7" t="s">
        <v>62</v>
      </c>
      <c r="I7" s="7" t="s">
        <v>61</v>
      </c>
      <c r="J7" s="7" t="s">
        <v>65</v>
      </c>
      <c r="K7" s="8" t="s">
        <v>61</v>
      </c>
      <c r="L7" s="43"/>
      <c r="M7" s="43"/>
      <c r="N7" s="43"/>
      <c r="O7" s="43"/>
      <c r="P7" s="43"/>
      <c r="Q7" s="41"/>
      <c r="R7" s="46"/>
      <c r="S7" s="46"/>
      <c r="T7" s="47"/>
    </row>
    <row r="8" spans="1:20" ht="15">
      <c r="A8" s="10"/>
      <c r="B8" s="9" t="s">
        <v>63</v>
      </c>
      <c r="C8" s="7" t="s">
        <v>23</v>
      </c>
      <c r="D8" s="6"/>
      <c r="E8" s="7" t="s">
        <v>82</v>
      </c>
      <c r="F8" s="7" t="s">
        <v>24</v>
      </c>
      <c r="G8" s="7" t="s">
        <v>30</v>
      </c>
      <c r="H8" s="7" t="s">
        <v>83</v>
      </c>
      <c r="I8" s="7" t="s">
        <v>28</v>
      </c>
      <c r="J8" s="7" t="s">
        <v>40</v>
      </c>
      <c r="K8" s="8" t="s">
        <v>21</v>
      </c>
      <c r="L8" s="43"/>
      <c r="M8" s="43"/>
      <c r="N8" s="43"/>
      <c r="O8" s="43"/>
      <c r="P8" s="43"/>
      <c r="Q8" s="41"/>
      <c r="R8" s="46"/>
      <c r="S8" s="46"/>
      <c r="T8" s="47"/>
    </row>
    <row r="9" spans="1:21" s="18" customFormat="1" ht="15.75">
      <c r="A9" s="14" t="s">
        <v>110</v>
      </c>
      <c r="B9" s="15" t="s">
        <v>22</v>
      </c>
      <c r="C9" s="16" t="s">
        <v>28</v>
      </c>
      <c r="D9" s="16" t="s">
        <v>59</v>
      </c>
      <c r="E9" s="17"/>
      <c r="F9" s="16" t="s">
        <v>59</v>
      </c>
      <c r="G9" s="16" t="s">
        <v>35</v>
      </c>
      <c r="H9" s="16" t="s">
        <v>21</v>
      </c>
      <c r="I9" s="16" t="s">
        <v>29</v>
      </c>
      <c r="J9" s="16" t="s">
        <v>30</v>
      </c>
      <c r="K9" s="23" t="s">
        <v>39</v>
      </c>
      <c r="L9" s="42">
        <v>4</v>
      </c>
      <c r="M9" s="42">
        <v>4</v>
      </c>
      <c r="N9" s="42">
        <v>8</v>
      </c>
      <c r="O9" s="42">
        <v>31</v>
      </c>
      <c r="P9" s="42">
        <v>35</v>
      </c>
      <c r="Q9" s="41">
        <f>O9-P9</f>
        <v>-4</v>
      </c>
      <c r="R9" s="46">
        <f>2*L9+M9</f>
        <v>12</v>
      </c>
      <c r="S9" s="46">
        <v>-4</v>
      </c>
      <c r="T9" s="48">
        <v>6</v>
      </c>
      <c r="U9" s="18" t="s">
        <v>140</v>
      </c>
    </row>
    <row r="10" spans="1:20" s="18" customFormat="1" ht="15">
      <c r="A10" s="19" t="s">
        <v>111</v>
      </c>
      <c r="B10" s="15" t="s">
        <v>25</v>
      </c>
      <c r="C10" s="16" t="s">
        <v>28</v>
      </c>
      <c r="D10" s="16" t="s">
        <v>82</v>
      </c>
      <c r="E10" s="22"/>
      <c r="F10" s="16" t="s">
        <v>39</v>
      </c>
      <c r="G10" s="16" t="s">
        <v>40</v>
      </c>
      <c r="H10" s="16" t="s">
        <v>36</v>
      </c>
      <c r="I10" s="16" t="s">
        <v>21</v>
      </c>
      <c r="J10" s="16" t="s">
        <v>25</v>
      </c>
      <c r="K10" s="23" t="s">
        <v>24</v>
      </c>
      <c r="L10" s="42"/>
      <c r="M10" s="42"/>
      <c r="N10" s="42"/>
      <c r="O10" s="42"/>
      <c r="P10" s="42"/>
      <c r="Q10" s="41"/>
      <c r="R10" s="46"/>
      <c r="S10" s="46"/>
      <c r="T10" s="48"/>
    </row>
    <row r="11" spans="1:21" ht="15.75">
      <c r="A11" s="2" t="s">
        <v>112</v>
      </c>
      <c r="B11" s="9" t="s">
        <v>31</v>
      </c>
      <c r="C11" s="7" t="s">
        <v>36</v>
      </c>
      <c r="D11" s="7" t="s">
        <v>26</v>
      </c>
      <c r="E11" s="7" t="s">
        <v>59</v>
      </c>
      <c r="F11" s="3"/>
      <c r="G11" s="7" t="s">
        <v>24</v>
      </c>
      <c r="H11" s="7" t="s">
        <v>21</v>
      </c>
      <c r="I11" s="7" t="s">
        <v>32</v>
      </c>
      <c r="J11" s="7" t="s">
        <v>33</v>
      </c>
      <c r="K11" s="8" t="s">
        <v>69</v>
      </c>
      <c r="L11" s="43">
        <v>1</v>
      </c>
      <c r="M11" s="43">
        <v>4</v>
      </c>
      <c r="N11" s="43">
        <v>11</v>
      </c>
      <c r="O11" s="43">
        <v>15</v>
      </c>
      <c r="P11" s="43">
        <v>55</v>
      </c>
      <c r="Q11" s="41">
        <f>O11-P11</f>
        <v>-40</v>
      </c>
      <c r="R11" s="46">
        <v>4</v>
      </c>
      <c r="S11" s="46">
        <v>-2</v>
      </c>
      <c r="T11" s="47">
        <v>9</v>
      </c>
      <c r="U11" t="s">
        <v>137</v>
      </c>
    </row>
    <row r="12" spans="1:20" ht="15">
      <c r="A12" s="10" t="s">
        <v>113</v>
      </c>
      <c r="B12" s="9" t="s">
        <v>23</v>
      </c>
      <c r="C12" s="7" t="s">
        <v>32</v>
      </c>
      <c r="D12" s="7" t="s">
        <v>29</v>
      </c>
      <c r="E12" s="7" t="s">
        <v>35</v>
      </c>
      <c r="F12" s="6"/>
      <c r="G12" s="7" t="s">
        <v>77</v>
      </c>
      <c r="H12" s="7" t="s">
        <v>39</v>
      </c>
      <c r="I12" s="7" t="s">
        <v>21</v>
      </c>
      <c r="J12" s="7" t="s">
        <v>39</v>
      </c>
      <c r="K12" s="8" t="s">
        <v>69</v>
      </c>
      <c r="L12" s="43"/>
      <c r="M12" s="43"/>
      <c r="N12" s="43"/>
      <c r="O12" s="43"/>
      <c r="P12" s="43"/>
      <c r="Q12" s="41"/>
      <c r="R12" s="46"/>
      <c r="S12" s="46"/>
      <c r="T12" s="47"/>
    </row>
    <row r="13" spans="1:21" s="18" customFormat="1" ht="15.75">
      <c r="A13" s="14" t="s">
        <v>114</v>
      </c>
      <c r="B13" s="15" t="s">
        <v>23</v>
      </c>
      <c r="C13" s="16" t="s">
        <v>28</v>
      </c>
      <c r="D13" s="16" t="s">
        <v>71</v>
      </c>
      <c r="E13" s="16" t="s">
        <v>39</v>
      </c>
      <c r="F13" s="16" t="s">
        <v>29</v>
      </c>
      <c r="G13" s="17"/>
      <c r="H13" s="16" t="s">
        <v>34</v>
      </c>
      <c r="I13" s="16" t="s">
        <v>35</v>
      </c>
      <c r="J13" s="16" t="s">
        <v>27</v>
      </c>
      <c r="K13" s="23" t="s">
        <v>36</v>
      </c>
      <c r="L13" s="42">
        <v>8</v>
      </c>
      <c r="M13" s="42">
        <v>3</v>
      </c>
      <c r="N13" s="42">
        <v>5</v>
      </c>
      <c r="O13" s="42">
        <v>33</v>
      </c>
      <c r="P13" s="42">
        <v>26</v>
      </c>
      <c r="Q13" s="41">
        <f>O13-P13</f>
        <v>7</v>
      </c>
      <c r="R13" s="46">
        <f>2*L13+M13</f>
        <v>19</v>
      </c>
      <c r="S13" s="46"/>
      <c r="T13" s="48">
        <v>5</v>
      </c>
      <c r="U13" s="18" t="s">
        <v>138</v>
      </c>
    </row>
    <row r="14" spans="1:20" s="18" customFormat="1" ht="15">
      <c r="A14" s="19" t="s">
        <v>115</v>
      </c>
      <c r="B14" s="15" t="s">
        <v>22</v>
      </c>
      <c r="C14" s="16" t="s">
        <v>22</v>
      </c>
      <c r="D14" s="16" t="s">
        <v>41</v>
      </c>
      <c r="E14" s="16" t="s">
        <v>38</v>
      </c>
      <c r="F14" s="16" t="s">
        <v>78</v>
      </c>
      <c r="G14" s="22"/>
      <c r="H14" s="16" t="s">
        <v>37</v>
      </c>
      <c r="I14" s="16" t="s">
        <v>77</v>
      </c>
      <c r="J14" s="16" t="s">
        <v>40</v>
      </c>
      <c r="K14" s="23" t="s">
        <v>79</v>
      </c>
      <c r="L14" s="42"/>
      <c r="M14" s="42"/>
      <c r="N14" s="42"/>
      <c r="O14" s="42"/>
      <c r="P14" s="42"/>
      <c r="Q14" s="41"/>
      <c r="R14" s="46"/>
      <c r="S14" s="46"/>
      <c r="T14" s="48"/>
    </row>
    <row r="15" spans="1:21" ht="15.75">
      <c r="A15" s="2" t="s">
        <v>116</v>
      </c>
      <c r="B15" s="9" t="s">
        <v>66</v>
      </c>
      <c r="C15" s="7" t="s">
        <v>44</v>
      </c>
      <c r="D15" s="7" t="s">
        <v>63</v>
      </c>
      <c r="E15" s="7" t="s">
        <v>25</v>
      </c>
      <c r="F15" s="7" t="s">
        <v>25</v>
      </c>
      <c r="G15" s="7" t="s">
        <v>37</v>
      </c>
      <c r="H15" s="3"/>
      <c r="I15" s="7" t="s">
        <v>38</v>
      </c>
      <c r="J15" s="7" t="s">
        <v>44</v>
      </c>
      <c r="K15" s="8" t="s">
        <v>35</v>
      </c>
      <c r="L15" s="43">
        <v>9</v>
      </c>
      <c r="M15" s="43">
        <v>3</v>
      </c>
      <c r="N15" s="43">
        <v>4</v>
      </c>
      <c r="O15" s="43">
        <v>50</v>
      </c>
      <c r="P15" s="43">
        <v>22</v>
      </c>
      <c r="Q15" s="41">
        <f>O15-P15</f>
        <v>28</v>
      </c>
      <c r="R15" s="46">
        <f>2*L15+M15</f>
        <v>21</v>
      </c>
      <c r="S15" s="46"/>
      <c r="T15" s="47">
        <v>4</v>
      </c>
      <c r="U15" s="18" t="s">
        <v>141</v>
      </c>
    </row>
    <row r="16" spans="1:20" ht="15">
      <c r="A16" s="10" t="s">
        <v>117</v>
      </c>
      <c r="B16" s="9" t="s">
        <v>35</v>
      </c>
      <c r="C16" s="7" t="s">
        <v>36</v>
      </c>
      <c r="D16" s="7" t="s">
        <v>84</v>
      </c>
      <c r="E16" s="7" t="s">
        <v>44</v>
      </c>
      <c r="F16" s="7" t="s">
        <v>35</v>
      </c>
      <c r="G16" s="7" t="s">
        <v>34</v>
      </c>
      <c r="H16" s="6"/>
      <c r="I16" s="7" t="s">
        <v>22</v>
      </c>
      <c r="J16" s="7" t="s">
        <v>23</v>
      </c>
      <c r="K16" s="8" t="s">
        <v>39</v>
      </c>
      <c r="L16" s="43"/>
      <c r="M16" s="43"/>
      <c r="N16" s="43"/>
      <c r="O16" s="43"/>
      <c r="P16" s="43"/>
      <c r="Q16" s="41"/>
      <c r="R16" s="46"/>
      <c r="S16" s="46"/>
      <c r="T16" s="47"/>
    </row>
    <row r="17" spans="1:21" s="18" customFormat="1" ht="15.75">
      <c r="A17" s="14" t="s">
        <v>118</v>
      </c>
      <c r="B17" s="15" t="s">
        <v>73</v>
      </c>
      <c r="C17" s="16" t="s">
        <v>23</v>
      </c>
      <c r="D17" s="16" t="s">
        <v>60</v>
      </c>
      <c r="E17" s="16" t="s">
        <v>24</v>
      </c>
      <c r="F17" s="16" t="s">
        <v>32</v>
      </c>
      <c r="G17" s="16" t="s">
        <v>39</v>
      </c>
      <c r="H17" s="16" t="s">
        <v>40</v>
      </c>
      <c r="I17" s="17"/>
      <c r="J17" s="16" t="s">
        <v>24</v>
      </c>
      <c r="K17" s="23" t="s">
        <v>26</v>
      </c>
      <c r="L17" s="42">
        <v>14</v>
      </c>
      <c r="M17" s="42">
        <v>0</v>
      </c>
      <c r="N17" s="42">
        <v>2</v>
      </c>
      <c r="O17" s="42">
        <v>84</v>
      </c>
      <c r="P17" s="42">
        <v>26</v>
      </c>
      <c r="Q17" s="41">
        <f>O17-P17</f>
        <v>58</v>
      </c>
      <c r="R17" s="46">
        <f>2*L17+M17</f>
        <v>28</v>
      </c>
      <c r="S17" s="46"/>
      <c r="T17" s="48">
        <v>1</v>
      </c>
      <c r="U17" s="18" t="s">
        <v>136</v>
      </c>
    </row>
    <row r="18" spans="1:20" s="18" customFormat="1" ht="15">
      <c r="A18" s="19" t="s">
        <v>119</v>
      </c>
      <c r="B18" s="15" t="s">
        <v>64</v>
      </c>
      <c r="C18" s="16" t="s">
        <v>85</v>
      </c>
      <c r="D18" s="16" t="s">
        <v>26</v>
      </c>
      <c r="E18" s="16" t="s">
        <v>25</v>
      </c>
      <c r="F18" s="16" t="s">
        <v>25</v>
      </c>
      <c r="G18" s="16" t="s">
        <v>78</v>
      </c>
      <c r="H18" s="16" t="s">
        <v>22</v>
      </c>
      <c r="I18" s="22"/>
      <c r="J18" s="16" t="s">
        <v>59</v>
      </c>
      <c r="K18" s="23" t="s">
        <v>77</v>
      </c>
      <c r="L18" s="42"/>
      <c r="M18" s="42"/>
      <c r="N18" s="42"/>
      <c r="O18" s="42"/>
      <c r="P18" s="42"/>
      <c r="Q18" s="41"/>
      <c r="R18" s="46"/>
      <c r="S18" s="46"/>
      <c r="T18" s="48"/>
    </row>
    <row r="19" spans="1:21" ht="15.75">
      <c r="A19" s="2" t="s">
        <v>120</v>
      </c>
      <c r="B19" s="9" t="s">
        <v>73</v>
      </c>
      <c r="C19" s="7" t="s">
        <v>25</v>
      </c>
      <c r="D19" s="7" t="s">
        <v>64</v>
      </c>
      <c r="E19" s="7" t="s">
        <v>41</v>
      </c>
      <c r="F19" s="7" t="s">
        <v>42</v>
      </c>
      <c r="G19" s="7" t="s">
        <v>43</v>
      </c>
      <c r="H19" s="7" t="s">
        <v>36</v>
      </c>
      <c r="I19" s="7" t="s">
        <v>29</v>
      </c>
      <c r="J19" s="3"/>
      <c r="K19" s="8" t="s">
        <v>62</v>
      </c>
      <c r="L19" s="43">
        <v>1</v>
      </c>
      <c r="M19" s="43">
        <v>3</v>
      </c>
      <c r="N19" s="43">
        <v>12</v>
      </c>
      <c r="O19" s="43">
        <v>20</v>
      </c>
      <c r="P19" s="43">
        <v>101</v>
      </c>
      <c r="Q19" s="41">
        <f>O19-P19</f>
        <v>-81</v>
      </c>
      <c r="R19" s="46">
        <f>2*L19+M19</f>
        <v>5</v>
      </c>
      <c r="S19" s="46"/>
      <c r="T19" s="47">
        <v>8</v>
      </c>
      <c r="U19" t="s">
        <v>137</v>
      </c>
    </row>
    <row r="20" spans="1:20" ht="15">
      <c r="A20" s="10" t="s">
        <v>134</v>
      </c>
      <c r="B20" s="9" t="s">
        <v>85</v>
      </c>
      <c r="C20" s="7" t="s">
        <v>29</v>
      </c>
      <c r="D20" s="7" t="s">
        <v>38</v>
      </c>
      <c r="E20" s="7" t="s">
        <v>21</v>
      </c>
      <c r="F20" s="7" t="s">
        <v>35</v>
      </c>
      <c r="G20" s="7" t="s">
        <v>38</v>
      </c>
      <c r="H20" s="7" t="s">
        <v>31</v>
      </c>
      <c r="I20" s="7" t="s">
        <v>59</v>
      </c>
      <c r="J20" s="6"/>
      <c r="K20" s="8" t="s">
        <v>40</v>
      </c>
      <c r="L20" s="43"/>
      <c r="M20" s="43"/>
      <c r="N20" s="43"/>
      <c r="O20" s="43"/>
      <c r="P20" s="43"/>
      <c r="Q20" s="41"/>
      <c r="R20" s="46"/>
      <c r="S20" s="46"/>
      <c r="T20" s="47"/>
    </row>
    <row r="21" spans="1:21" s="18" customFormat="1" ht="15.75">
      <c r="A21" s="14" t="s">
        <v>121</v>
      </c>
      <c r="B21" s="15" t="s">
        <v>29</v>
      </c>
      <c r="C21" s="16" t="s">
        <v>43</v>
      </c>
      <c r="D21" s="16" t="s">
        <v>60</v>
      </c>
      <c r="E21" s="16" t="s">
        <v>35</v>
      </c>
      <c r="F21" s="16" t="s">
        <v>68</v>
      </c>
      <c r="G21" s="16" t="s">
        <v>44</v>
      </c>
      <c r="H21" s="16" t="s">
        <v>39</v>
      </c>
      <c r="I21" s="16" t="s">
        <v>28</v>
      </c>
      <c r="J21" s="16" t="s">
        <v>63</v>
      </c>
      <c r="K21" s="17"/>
      <c r="L21" s="42">
        <v>10</v>
      </c>
      <c r="M21" s="42">
        <v>2</v>
      </c>
      <c r="N21" s="42">
        <v>4</v>
      </c>
      <c r="O21" s="42">
        <v>49</v>
      </c>
      <c r="P21" s="42">
        <v>27</v>
      </c>
      <c r="Q21" s="41">
        <f>O21-P21</f>
        <v>22</v>
      </c>
      <c r="R21" s="46">
        <f>2*L21+M21</f>
        <v>22</v>
      </c>
      <c r="S21" s="46"/>
      <c r="T21" s="48">
        <v>3</v>
      </c>
      <c r="U21" s="18" t="s">
        <v>139</v>
      </c>
    </row>
    <row r="22" spans="1:20" s="18" customFormat="1" ht="15">
      <c r="A22" s="19" t="s">
        <v>135</v>
      </c>
      <c r="B22" s="20" t="s">
        <v>42</v>
      </c>
      <c r="C22" s="21" t="s">
        <v>38</v>
      </c>
      <c r="D22" s="21" t="s">
        <v>25</v>
      </c>
      <c r="E22" s="21" t="s">
        <v>29</v>
      </c>
      <c r="F22" s="21" t="s">
        <v>68</v>
      </c>
      <c r="G22" s="21" t="s">
        <v>80</v>
      </c>
      <c r="H22" s="21" t="s">
        <v>35</v>
      </c>
      <c r="I22" s="21" t="s">
        <v>78</v>
      </c>
      <c r="J22" s="21" t="s">
        <v>38</v>
      </c>
      <c r="K22" s="22"/>
      <c r="L22" s="42"/>
      <c r="M22" s="42"/>
      <c r="N22" s="42"/>
      <c r="O22" s="42"/>
      <c r="P22" s="42"/>
      <c r="Q22" s="41"/>
      <c r="R22" s="46"/>
      <c r="S22" s="46"/>
      <c r="T22" s="48"/>
    </row>
    <row r="25" s="44" customFormat="1" ht="25.5">
      <c r="A25" s="44" t="s">
        <v>122</v>
      </c>
    </row>
    <row r="26" spans="12:16" ht="51">
      <c r="L26" s="50" t="s">
        <v>152</v>
      </c>
      <c r="M26" s="50" t="s">
        <v>156</v>
      </c>
      <c r="O26" s="52" t="s">
        <v>157</v>
      </c>
      <c r="P26" s="53"/>
    </row>
    <row r="27" spans="1:16" ht="12.75">
      <c r="A27" t="s">
        <v>104</v>
      </c>
      <c r="L27" s="11" t="s">
        <v>145</v>
      </c>
      <c r="M27" s="11" t="s">
        <v>153</v>
      </c>
      <c r="O27" s="53" t="s">
        <v>161</v>
      </c>
      <c r="P27" s="54" t="s">
        <v>158</v>
      </c>
    </row>
    <row r="28" spans="1:16" ht="12.75">
      <c r="A28" t="s">
        <v>105</v>
      </c>
      <c r="L28" s="11" t="s">
        <v>144</v>
      </c>
      <c r="M28" s="11" t="s">
        <v>154</v>
      </c>
      <c r="O28" s="53" t="s">
        <v>162</v>
      </c>
      <c r="P28" s="54" t="s">
        <v>159</v>
      </c>
    </row>
    <row r="29" spans="12:13" ht="12.75">
      <c r="L29" s="11" t="s">
        <v>143</v>
      </c>
      <c r="M29" s="11" t="s">
        <v>155</v>
      </c>
    </row>
    <row r="30" ht="12.75">
      <c r="O30" t="s">
        <v>160</v>
      </c>
    </row>
    <row r="31" spans="15:16" ht="12.75">
      <c r="O31" t="s">
        <v>163</v>
      </c>
      <c r="P31" s="51" t="s">
        <v>164</v>
      </c>
    </row>
    <row r="32" spans="15:16" ht="12.75">
      <c r="O32" t="s">
        <v>165</v>
      </c>
      <c r="P32" s="51" t="s">
        <v>166</v>
      </c>
    </row>
    <row r="33" ht="12.75">
      <c r="P33" s="51"/>
    </row>
    <row r="34" spans="15:16" ht="12.75">
      <c r="O34" t="s">
        <v>171</v>
      </c>
      <c r="P34" s="51" t="s">
        <v>172</v>
      </c>
    </row>
    <row r="36" spans="15:16" ht="12.75">
      <c r="O36" t="s">
        <v>167</v>
      </c>
      <c r="P36" t="s">
        <v>168</v>
      </c>
    </row>
    <row r="38" spans="15:16" ht="12.75">
      <c r="O38" t="s">
        <v>169</v>
      </c>
      <c r="P38" t="s">
        <v>170</v>
      </c>
    </row>
    <row r="40" spans="1:4" s="35" customFormat="1" ht="12.75">
      <c r="A40" s="35" t="s">
        <v>86</v>
      </c>
      <c r="D40" s="35" t="s">
        <v>88</v>
      </c>
    </row>
    <row r="41" spans="1:12" ht="18">
      <c r="A41" s="36">
        <v>1</v>
      </c>
      <c r="B41" s="37" t="s">
        <v>6</v>
      </c>
      <c r="D41" t="s">
        <v>91</v>
      </c>
      <c r="L41" t="s">
        <v>151</v>
      </c>
    </row>
    <row r="42" spans="1:12" ht="18">
      <c r="A42" s="36">
        <v>2</v>
      </c>
      <c r="B42" s="37" t="s">
        <v>9</v>
      </c>
      <c r="D42" t="s">
        <v>89</v>
      </c>
      <c r="L42" t="s">
        <v>150</v>
      </c>
    </row>
    <row r="43" spans="1:12" ht="18">
      <c r="A43" s="36">
        <v>3</v>
      </c>
      <c r="B43" s="37" t="s">
        <v>2</v>
      </c>
      <c r="D43" t="s">
        <v>90</v>
      </c>
      <c r="L43" t="s">
        <v>149</v>
      </c>
    </row>
    <row r="44" spans="1:12" ht="18">
      <c r="A44" s="36">
        <v>4</v>
      </c>
      <c r="B44" s="37" t="s">
        <v>8</v>
      </c>
      <c r="D44" t="s">
        <v>93</v>
      </c>
      <c r="L44" t="s">
        <v>148</v>
      </c>
    </row>
    <row r="45" spans="1:12" ht="18">
      <c r="A45" s="36">
        <v>5</v>
      </c>
      <c r="B45" s="37" t="s">
        <v>87</v>
      </c>
      <c r="D45" t="s">
        <v>92</v>
      </c>
      <c r="L45" t="s">
        <v>147</v>
      </c>
    </row>
    <row r="46" spans="1:12" ht="18">
      <c r="A46" s="36">
        <v>6</v>
      </c>
      <c r="B46" s="37" t="s">
        <v>5</v>
      </c>
      <c r="D46" t="s">
        <v>94</v>
      </c>
      <c r="L46" t="s">
        <v>146</v>
      </c>
    </row>
    <row r="47" spans="1:12" ht="18">
      <c r="A47" s="36">
        <v>7</v>
      </c>
      <c r="B47" s="37" t="s">
        <v>4</v>
      </c>
      <c r="L47" t="s">
        <v>145</v>
      </c>
    </row>
    <row r="48" spans="1:12" ht="18">
      <c r="A48" s="36">
        <v>8</v>
      </c>
      <c r="B48" s="37" t="s">
        <v>7</v>
      </c>
      <c r="L48" t="s">
        <v>144</v>
      </c>
    </row>
    <row r="49" spans="1:12" ht="18">
      <c r="A49" s="36">
        <v>9</v>
      </c>
      <c r="B49" s="37" t="s">
        <v>3</v>
      </c>
      <c r="L49" t="s">
        <v>143</v>
      </c>
    </row>
    <row r="50" spans="1:2" ht="18">
      <c r="A50" s="36"/>
      <c r="B50" s="37" t="s">
        <v>1</v>
      </c>
    </row>
  </sheetData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3.00390625" style="0" customWidth="1"/>
    <col min="2" max="2" width="7.7109375" style="0" customWidth="1"/>
    <col min="3" max="3" width="3.421875" style="0" customWidth="1"/>
    <col min="4" max="4" width="3.28125" style="0" hidden="1" customWidth="1"/>
    <col min="5" max="5" width="3.28125" style="0" customWidth="1"/>
    <col min="6" max="6" width="4.00390625" style="0" customWidth="1"/>
    <col min="7" max="7" width="6.57421875" style="0" customWidth="1"/>
    <col min="8" max="8" width="7.8515625" style="0" customWidth="1"/>
    <col min="9" max="9" width="6.7109375" style="0" customWidth="1"/>
    <col min="10" max="10" width="9.57421875" style="0" customWidth="1"/>
    <col min="11" max="11" width="9.7109375" style="0" customWidth="1"/>
    <col min="12" max="12" width="12.140625" style="0" customWidth="1"/>
  </cols>
  <sheetData>
    <row r="1" spans="1:12" s="25" customFormat="1" ht="12.75">
      <c r="A1" s="27"/>
      <c r="B1" s="27" t="s">
        <v>57</v>
      </c>
      <c r="C1" s="27"/>
      <c r="D1" s="27"/>
      <c r="E1" s="27"/>
      <c r="F1" s="27"/>
      <c r="G1" s="27"/>
      <c r="H1" s="27"/>
      <c r="I1" s="27"/>
      <c r="J1" s="28"/>
      <c r="K1" s="28"/>
      <c r="L1" s="28"/>
    </row>
    <row r="2" spans="1:12" ht="12.75">
      <c r="A2" s="29"/>
      <c r="B2" s="30"/>
      <c r="C2" s="30" t="s">
        <v>74</v>
      </c>
      <c r="D2" s="30"/>
      <c r="E2" s="30" t="s">
        <v>133</v>
      </c>
      <c r="F2" s="30" t="s">
        <v>75</v>
      </c>
      <c r="G2" s="30" t="s">
        <v>10</v>
      </c>
      <c r="H2" s="30" t="s">
        <v>45</v>
      </c>
      <c r="I2" s="30" t="s">
        <v>46</v>
      </c>
      <c r="J2" s="49" t="s">
        <v>47</v>
      </c>
      <c r="K2" s="31" t="s">
        <v>48</v>
      </c>
      <c r="L2" s="31" t="s">
        <v>76</v>
      </c>
    </row>
    <row r="3" spans="1:13" s="34" customFormat="1" ht="12.75">
      <c r="A3" s="40">
        <v>1</v>
      </c>
      <c r="B3" s="38" t="s">
        <v>56</v>
      </c>
      <c r="C3" s="30">
        <v>18</v>
      </c>
      <c r="D3" s="30"/>
      <c r="E3" s="30">
        <v>0</v>
      </c>
      <c r="F3" s="30">
        <v>3</v>
      </c>
      <c r="G3" s="11">
        <f aca="true" t="shared" si="0" ref="G3:G11">C3+E3+F3</f>
        <v>21</v>
      </c>
      <c r="H3" s="30">
        <v>68</v>
      </c>
      <c r="I3" s="30">
        <v>31</v>
      </c>
      <c r="J3" s="12">
        <f aca="true" t="shared" si="1" ref="J3:J11">H3/G3</f>
        <v>3.238095238095238</v>
      </c>
      <c r="K3" s="12">
        <f aca="true" t="shared" si="2" ref="K3:K11">I3/G3</f>
        <v>1.4761904761904763</v>
      </c>
      <c r="L3" s="13">
        <f aca="true" t="shared" si="3" ref="L3:L11">C3/G3*100</f>
        <v>85.71428571428571</v>
      </c>
      <c r="M3" s="34" t="s">
        <v>173</v>
      </c>
    </row>
    <row r="4" spans="1:12" ht="12.75">
      <c r="A4" s="29">
        <v>2</v>
      </c>
      <c r="B4" s="38" t="s">
        <v>55</v>
      </c>
      <c r="C4" s="30">
        <v>10</v>
      </c>
      <c r="D4" s="30"/>
      <c r="E4" s="30">
        <v>2</v>
      </c>
      <c r="F4" s="30">
        <v>4</v>
      </c>
      <c r="G4" s="11">
        <f t="shared" si="0"/>
        <v>16</v>
      </c>
      <c r="H4" s="30">
        <v>27</v>
      </c>
      <c r="I4" s="30">
        <v>18</v>
      </c>
      <c r="J4" s="12">
        <f t="shared" si="1"/>
        <v>1.6875</v>
      </c>
      <c r="K4" s="12">
        <f t="shared" si="2"/>
        <v>1.125</v>
      </c>
      <c r="L4" s="13">
        <f t="shared" si="3"/>
        <v>62.5</v>
      </c>
    </row>
    <row r="5" spans="1:12" s="18" customFormat="1" ht="12.75">
      <c r="A5" s="29">
        <v>3</v>
      </c>
      <c r="B5" s="38" t="s">
        <v>53</v>
      </c>
      <c r="C5" s="30">
        <v>11</v>
      </c>
      <c r="D5" s="30"/>
      <c r="E5" s="30">
        <v>5</v>
      </c>
      <c r="F5" s="30">
        <v>9</v>
      </c>
      <c r="G5" s="11">
        <f t="shared" si="0"/>
        <v>25</v>
      </c>
      <c r="H5" s="30">
        <v>41</v>
      </c>
      <c r="I5" s="30">
        <v>41</v>
      </c>
      <c r="J5" s="12">
        <f t="shared" si="1"/>
        <v>1.64</v>
      </c>
      <c r="K5" s="12">
        <f t="shared" si="2"/>
        <v>1.64</v>
      </c>
      <c r="L5" s="13">
        <f t="shared" si="3"/>
        <v>44</v>
      </c>
    </row>
    <row r="6" spans="1:12" ht="12.75">
      <c r="A6" s="29">
        <v>4</v>
      </c>
      <c r="B6" s="38" t="s">
        <v>129</v>
      </c>
      <c r="C6" s="30">
        <v>5</v>
      </c>
      <c r="D6" s="30"/>
      <c r="E6" s="30">
        <v>1</v>
      </c>
      <c r="F6" s="30">
        <v>9</v>
      </c>
      <c r="G6" s="11">
        <f t="shared" si="0"/>
        <v>15</v>
      </c>
      <c r="H6" s="30">
        <v>15</v>
      </c>
      <c r="I6" s="30">
        <v>49</v>
      </c>
      <c r="J6" s="12">
        <f t="shared" si="1"/>
        <v>1</v>
      </c>
      <c r="K6" s="12">
        <f t="shared" si="2"/>
        <v>3.2666666666666666</v>
      </c>
      <c r="L6" s="13">
        <f t="shared" si="3"/>
        <v>33.33333333333333</v>
      </c>
    </row>
    <row r="7" spans="1:12" s="18" customFormat="1" ht="12.75">
      <c r="A7" s="29">
        <v>5</v>
      </c>
      <c r="B7" s="39" t="s">
        <v>51</v>
      </c>
      <c r="C7" s="32">
        <v>5</v>
      </c>
      <c r="D7" s="32"/>
      <c r="E7" s="32">
        <v>3</v>
      </c>
      <c r="F7" s="32">
        <v>2</v>
      </c>
      <c r="G7" s="11">
        <f t="shared" si="0"/>
        <v>10</v>
      </c>
      <c r="H7" s="30">
        <v>8</v>
      </c>
      <c r="I7" s="30">
        <v>11</v>
      </c>
      <c r="J7" s="12">
        <f t="shared" si="1"/>
        <v>0.8</v>
      </c>
      <c r="K7" s="12">
        <f t="shared" si="2"/>
        <v>1.1</v>
      </c>
      <c r="L7" s="13">
        <f t="shared" si="3"/>
        <v>50</v>
      </c>
    </row>
    <row r="8" spans="1:12" ht="12.75">
      <c r="A8" s="29">
        <v>6</v>
      </c>
      <c r="B8" s="38" t="s">
        <v>128</v>
      </c>
      <c r="C8" s="30">
        <v>4</v>
      </c>
      <c r="D8" s="30"/>
      <c r="E8" s="30">
        <v>3</v>
      </c>
      <c r="F8" s="30">
        <v>3</v>
      </c>
      <c r="G8" s="11">
        <f t="shared" si="0"/>
        <v>10</v>
      </c>
      <c r="H8" s="30">
        <v>8</v>
      </c>
      <c r="I8" s="30">
        <v>12</v>
      </c>
      <c r="J8" s="12">
        <f t="shared" si="1"/>
        <v>0.8</v>
      </c>
      <c r="K8" s="12">
        <f t="shared" si="2"/>
        <v>1.2</v>
      </c>
      <c r="L8" s="13">
        <f t="shared" si="3"/>
        <v>40</v>
      </c>
    </row>
    <row r="9" spans="1:12" s="18" customFormat="1" ht="12.75">
      <c r="A9" s="29">
        <v>7</v>
      </c>
      <c r="B9" s="38" t="s">
        <v>96</v>
      </c>
      <c r="C9" s="30">
        <v>1</v>
      </c>
      <c r="D9" s="30"/>
      <c r="E9" s="30">
        <v>6</v>
      </c>
      <c r="F9" s="30">
        <v>12</v>
      </c>
      <c r="G9" s="11">
        <f t="shared" si="0"/>
        <v>19</v>
      </c>
      <c r="H9" s="30">
        <v>13</v>
      </c>
      <c r="I9" s="30">
        <v>44</v>
      </c>
      <c r="J9" s="12">
        <f t="shared" si="1"/>
        <v>0.6842105263157895</v>
      </c>
      <c r="K9" s="12">
        <f t="shared" si="2"/>
        <v>2.3157894736842106</v>
      </c>
      <c r="L9" s="13">
        <f t="shared" si="3"/>
        <v>5.263157894736842</v>
      </c>
    </row>
    <row r="10" spans="1:12" ht="12.75">
      <c r="A10" s="29">
        <v>8</v>
      </c>
      <c r="B10" s="38" t="s">
        <v>127</v>
      </c>
      <c r="C10" s="30">
        <v>0</v>
      </c>
      <c r="D10" s="30"/>
      <c r="E10" s="30">
        <v>1</v>
      </c>
      <c r="F10" s="30">
        <v>3</v>
      </c>
      <c r="G10" s="11">
        <f t="shared" si="0"/>
        <v>4</v>
      </c>
      <c r="H10" s="30">
        <v>2</v>
      </c>
      <c r="I10" s="30">
        <v>16</v>
      </c>
      <c r="J10" s="12">
        <f t="shared" si="1"/>
        <v>0.5</v>
      </c>
      <c r="K10" s="12">
        <f t="shared" si="2"/>
        <v>4</v>
      </c>
      <c r="L10" s="13">
        <f t="shared" si="3"/>
        <v>0</v>
      </c>
    </row>
    <row r="11" spans="1:12" s="18" customFormat="1" ht="12.75">
      <c r="A11" s="29">
        <v>9</v>
      </c>
      <c r="B11" s="38" t="s">
        <v>126</v>
      </c>
      <c r="C11" s="30">
        <v>1</v>
      </c>
      <c r="D11" s="30"/>
      <c r="E11" s="30">
        <v>3</v>
      </c>
      <c r="F11" s="30">
        <v>12</v>
      </c>
      <c r="G11" s="11">
        <f t="shared" si="0"/>
        <v>16</v>
      </c>
      <c r="H11" s="30">
        <v>7</v>
      </c>
      <c r="I11" s="30">
        <v>101</v>
      </c>
      <c r="J11" s="12">
        <f t="shared" si="1"/>
        <v>0.4375</v>
      </c>
      <c r="K11" s="12">
        <f t="shared" si="2"/>
        <v>6.3125</v>
      </c>
      <c r="L11" s="13">
        <f t="shared" si="3"/>
        <v>6.25</v>
      </c>
    </row>
    <row r="12" spans="1:12" ht="12.75">
      <c r="A12" s="29">
        <v>10</v>
      </c>
      <c r="B12" s="38"/>
      <c r="C12" s="30"/>
      <c r="D12" s="30"/>
      <c r="E12" s="30"/>
      <c r="F12" s="30"/>
      <c r="G12" s="11"/>
      <c r="H12" s="30"/>
      <c r="I12" s="30"/>
      <c r="J12" s="12"/>
      <c r="K12" s="12"/>
      <c r="L12" s="13"/>
    </row>
    <row r="13" spans="1:12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33"/>
      <c r="L13" s="33"/>
    </row>
    <row r="14" spans="1:12" s="25" customFormat="1" ht="12.75">
      <c r="A14" s="27"/>
      <c r="B14" s="27" t="s">
        <v>58</v>
      </c>
      <c r="C14" s="27"/>
      <c r="D14" s="27"/>
      <c r="E14" s="27"/>
      <c r="F14" s="27"/>
      <c r="G14" s="27"/>
      <c r="H14" s="27"/>
      <c r="I14" s="27"/>
      <c r="J14" s="27"/>
      <c r="K14" s="28"/>
      <c r="L14" s="28"/>
    </row>
    <row r="15" spans="1:12" ht="12.75">
      <c r="A15" s="29"/>
      <c r="B15" s="30"/>
      <c r="C15" s="30" t="s">
        <v>74</v>
      </c>
      <c r="D15" s="30"/>
      <c r="E15" s="30" t="s">
        <v>133</v>
      </c>
      <c r="F15" s="30" t="s">
        <v>75</v>
      </c>
      <c r="G15" s="30" t="s">
        <v>10</v>
      </c>
      <c r="H15" s="30" t="s">
        <v>45</v>
      </c>
      <c r="I15" s="30" t="s">
        <v>46</v>
      </c>
      <c r="J15" s="30" t="s">
        <v>47</v>
      </c>
      <c r="K15" s="49" t="s">
        <v>48</v>
      </c>
      <c r="L15" s="31" t="s">
        <v>76</v>
      </c>
    </row>
    <row r="16" spans="1:13" s="34" customFormat="1" ht="12.75">
      <c r="A16" s="40">
        <v>1</v>
      </c>
      <c r="B16" s="38" t="s">
        <v>50</v>
      </c>
      <c r="C16" s="30">
        <v>11</v>
      </c>
      <c r="D16" s="30"/>
      <c r="E16" s="30">
        <v>2</v>
      </c>
      <c r="F16" s="30">
        <v>5</v>
      </c>
      <c r="G16" s="11">
        <f aca="true" t="shared" si="4" ref="G16:G24">C16+E16+F16</f>
        <v>18</v>
      </c>
      <c r="H16" s="30">
        <v>12</v>
      </c>
      <c r="I16" s="30">
        <v>20</v>
      </c>
      <c r="J16" s="12">
        <f aca="true" t="shared" si="5" ref="J16:J24">H16/G16</f>
        <v>0.6666666666666666</v>
      </c>
      <c r="K16" s="12">
        <f aca="true" t="shared" si="6" ref="K16:K24">I16/G16</f>
        <v>1.1111111111111112</v>
      </c>
      <c r="L16" s="13">
        <f aca="true" t="shared" si="7" ref="L16:L24">C16/G16*100</f>
        <v>61.111111111111114</v>
      </c>
      <c r="M16" s="34" t="s">
        <v>174</v>
      </c>
    </row>
    <row r="17" spans="1:12" ht="12.75">
      <c r="A17" s="29">
        <v>2</v>
      </c>
      <c r="B17" s="38" t="s">
        <v>54</v>
      </c>
      <c r="C17" s="30">
        <v>5</v>
      </c>
      <c r="D17" s="30"/>
      <c r="E17" s="30">
        <v>4</v>
      </c>
      <c r="F17" s="30">
        <v>5</v>
      </c>
      <c r="G17" s="11">
        <f t="shared" si="4"/>
        <v>14</v>
      </c>
      <c r="H17" s="30">
        <v>17</v>
      </c>
      <c r="I17" s="30">
        <v>19</v>
      </c>
      <c r="J17" s="12">
        <f t="shared" si="5"/>
        <v>1.2142857142857142</v>
      </c>
      <c r="K17" s="12">
        <f t="shared" si="6"/>
        <v>1.3571428571428572</v>
      </c>
      <c r="L17" s="13">
        <f t="shared" si="7"/>
        <v>35.714285714285715</v>
      </c>
    </row>
    <row r="18" spans="1:12" s="18" customFormat="1" ht="12.75">
      <c r="A18" s="29">
        <v>3</v>
      </c>
      <c r="B18" s="38" t="s">
        <v>52</v>
      </c>
      <c r="C18" s="30">
        <v>10</v>
      </c>
      <c r="D18" s="30"/>
      <c r="E18" s="30">
        <v>4</v>
      </c>
      <c r="F18" s="30">
        <v>3</v>
      </c>
      <c r="G18" s="11">
        <f t="shared" si="4"/>
        <v>17</v>
      </c>
      <c r="H18" s="30">
        <v>35</v>
      </c>
      <c r="I18" s="30">
        <v>26</v>
      </c>
      <c r="J18" s="12">
        <f t="shared" si="5"/>
        <v>2.0588235294117645</v>
      </c>
      <c r="K18" s="12">
        <f t="shared" si="6"/>
        <v>1.5294117647058822</v>
      </c>
      <c r="L18" s="13">
        <f t="shared" si="7"/>
        <v>58.82352941176471</v>
      </c>
    </row>
    <row r="19" spans="1:12" ht="12.75">
      <c r="A19" s="29">
        <v>4</v>
      </c>
      <c r="B19" s="38" t="s">
        <v>49</v>
      </c>
      <c r="C19" s="30">
        <v>13</v>
      </c>
      <c r="D19" s="30"/>
      <c r="E19" s="30">
        <v>0</v>
      </c>
      <c r="F19" s="30">
        <v>3</v>
      </c>
      <c r="G19" s="11">
        <f t="shared" si="4"/>
        <v>16</v>
      </c>
      <c r="H19" s="30">
        <v>36</v>
      </c>
      <c r="I19" s="30">
        <v>25</v>
      </c>
      <c r="J19" s="12">
        <f t="shared" si="5"/>
        <v>2.25</v>
      </c>
      <c r="K19" s="12">
        <f t="shared" si="6"/>
        <v>1.5625</v>
      </c>
      <c r="L19" s="13">
        <f t="shared" si="7"/>
        <v>81.25</v>
      </c>
    </row>
    <row r="20" spans="1:12" s="18" customFormat="1" ht="12.75">
      <c r="A20" s="29">
        <v>5</v>
      </c>
      <c r="B20" s="38" t="s">
        <v>132</v>
      </c>
      <c r="C20" s="30">
        <v>10</v>
      </c>
      <c r="D20" s="30"/>
      <c r="E20" s="30">
        <v>2</v>
      </c>
      <c r="F20" s="30">
        <v>4</v>
      </c>
      <c r="G20" s="11">
        <f t="shared" si="4"/>
        <v>16</v>
      </c>
      <c r="H20" s="30">
        <v>32</v>
      </c>
      <c r="I20" s="30">
        <v>27</v>
      </c>
      <c r="J20" s="12">
        <f t="shared" si="5"/>
        <v>2</v>
      </c>
      <c r="K20" s="12">
        <f t="shared" si="6"/>
        <v>1.6875</v>
      </c>
      <c r="L20" s="13">
        <f t="shared" si="7"/>
        <v>62.5</v>
      </c>
    </row>
    <row r="21" spans="1:12" ht="12.75">
      <c r="A21" s="29">
        <v>6</v>
      </c>
      <c r="B21" s="38" t="s">
        <v>95</v>
      </c>
      <c r="C21" s="30">
        <v>8</v>
      </c>
      <c r="D21" s="30"/>
      <c r="E21" s="30">
        <v>2</v>
      </c>
      <c r="F21" s="30">
        <v>7</v>
      </c>
      <c r="G21" s="11">
        <f t="shared" si="4"/>
        <v>17</v>
      </c>
      <c r="H21" s="30">
        <v>6</v>
      </c>
      <c r="I21" s="30">
        <v>29</v>
      </c>
      <c r="J21" s="12">
        <f t="shared" si="5"/>
        <v>0.35294117647058826</v>
      </c>
      <c r="K21" s="12">
        <f t="shared" si="6"/>
        <v>1.7058823529411764</v>
      </c>
      <c r="L21" s="13">
        <f t="shared" si="7"/>
        <v>47.05882352941176</v>
      </c>
    </row>
    <row r="22" spans="1:12" s="18" customFormat="1" ht="12.75">
      <c r="A22" s="29">
        <v>7</v>
      </c>
      <c r="B22" s="38" t="s">
        <v>130</v>
      </c>
      <c r="C22" s="30">
        <v>2</v>
      </c>
      <c r="D22" s="30"/>
      <c r="E22" s="30">
        <v>3</v>
      </c>
      <c r="F22" s="30">
        <v>11</v>
      </c>
      <c r="G22" s="11">
        <f t="shared" si="4"/>
        <v>16</v>
      </c>
      <c r="H22" s="30">
        <v>1</v>
      </c>
      <c r="I22" s="30">
        <v>46</v>
      </c>
      <c r="J22" s="12">
        <f t="shared" si="5"/>
        <v>0.0625</v>
      </c>
      <c r="K22" s="12">
        <f t="shared" si="6"/>
        <v>2.875</v>
      </c>
      <c r="L22" s="13">
        <f t="shared" si="7"/>
        <v>12.5</v>
      </c>
    </row>
    <row r="23" spans="1:12" ht="12.75">
      <c r="A23" s="29">
        <v>8</v>
      </c>
      <c r="B23" s="38" t="s">
        <v>131</v>
      </c>
      <c r="C23" s="30">
        <v>0</v>
      </c>
      <c r="D23" s="30"/>
      <c r="E23" s="30">
        <v>3</v>
      </c>
      <c r="F23" s="30">
        <v>12</v>
      </c>
      <c r="G23" s="11">
        <f t="shared" si="4"/>
        <v>15</v>
      </c>
      <c r="H23" s="30">
        <v>2</v>
      </c>
      <c r="I23" s="30">
        <v>60</v>
      </c>
      <c r="J23" s="12">
        <f t="shared" si="5"/>
        <v>0.13333333333333333</v>
      </c>
      <c r="K23" s="12">
        <f t="shared" si="6"/>
        <v>4</v>
      </c>
      <c r="L23" s="13">
        <f t="shared" si="7"/>
        <v>0</v>
      </c>
    </row>
    <row r="24" spans="1:12" s="18" customFormat="1" ht="12.75">
      <c r="A24" s="29">
        <v>9</v>
      </c>
      <c r="B24" s="38" t="s">
        <v>142</v>
      </c>
      <c r="C24" s="30">
        <v>1</v>
      </c>
      <c r="D24" s="30"/>
      <c r="E24" s="30">
        <v>3</v>
      </c>
      <c r="F24" s="30">
        <v>12</v>
      </c>
      <c r="G24" s="11">
        <f t="shared" si="4"/>
        <v>16</v>
      </c>
      <c r="H24" s="30">
        <v>9</v>
      </c>
      <c r="I24" s="30">
        <v>101</v>
      </c>
      <c r="J24" s="12">
        <f t="shared" si="5"/>
        <v>0.5625</v>
      </c>
      <c r="K24" s="12">
        <f t="shared" si="6"/>
        <v>6.3125</v>
      </c>
      <c r="L24" s="13">
        <f t="shared" si="7"/>
        <v>6.25</v>
      </c>
    </row>
    <row r="25" spans="1:12" ht="12.75">
      <c r="A25" s="29">
        <v>10</v>
      </c>
      <c r="B25" s="38"/>
      <c r="C25" s="30"/>
      <c r="D25" s="30"/>
      <c r="E25" s="30"/>
      <c r="F25" s="30"/>
      <c r="G25" s="11"/>
      <c r="H25" s="30"/>
      <c r="I25" s="30"/>
      <c r="J25" s="12"/>
      <c r="K25" s="12"/>
      <c r="L25" s="13"/>
    </row>
  </sheetData>
  <printOptions/>
  <pageMargins left="0.3937007874015748" right="0.3937007874015748" top="0.3937007874015748" bottom="0.3937007874015748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tyrmpe</dc:creator>
  <cp:keywords/>
  <dc:description/>
  <cp:lastModifiedBy>Petr</cp:lastModifiedBy>
  <cp:lastPrinted>2010-02-10T12:36:01Z</cp:lastPrinted>
  <dcterms:created xsi:type="dcterms:W3CDTF">2007-12-21T15:06:52Z</dcterms:created>
  <dcterms:modified xsi:type="dcterms:W3CDTF">2010-05-14T15:46:22Z</dcterms:modified>
  <cp:category/>
  <cp:version/>
  <cp:contentType/>
  <cp:contentStatus/>
</cp:coreProperties>
</file>